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</sheets>
  <calcPr calcId="152511"/>
</workbook>
</file>

<file path=xl/calcChain.xml><?xml version="1.0" encoding="utf-8"?>
<calcChain xmlns="http://schemas.openxmlformats.org/spreadsheetml/2006/main">
  <c r="D4" i="2" l="1"/>
  <c r="D24" i="2" l="1"/>
  <c r="F10" i="2"/>
  <c r="E8" i="2" l="1"/>
  <c r="F8" i="2"/>
  <c r="F12" i="2" l="1"/>
  <c r="E12" i="2"/>
  <c r="F23" i="2"/>
  <c r="E23" i="2"/>
  <c r="F22" i="2"/>
  <c r="E22" i="2"/>
  <c r="F21" i="2"/>
  <c r="E21" i="2"/>
  <c r="F20" i="2"/>
  <c r="E20" i="2"/>
  <c r="F19" i="2"/>
  <c r="E19" i="2"/>
  <c r="F18" i="2"/>
  <c r="E18" i="2"/>
  <c r="F17" i="2"/>
  <c r="E17" i="2"/>
  <c r="F16" i="2"/>
  <c r="E16" i="2"/>
  <c r="F15" i="2"/>
  <c r="E15" i="2"/>
  <c r="F14" i="2"/>
  <c r="E14" i="2"/>
  <c r="F13" i="2"/>
  <c r="E13" i="2"/>
  <c r="F11" i="2"/>
  <c r="E11" i="2"/>
  <c r="E10" i="2"/>
  <c r="F9" i="2"/>
  <c r="E9" i="2"/>
  <c r="F7" i="2"/>
  <c r="E7" i="2"/>
  <c r="F3" i="2"/>
  <c r="E3" i="2"/>
  <c r="F2" i="2"/>
  <c r="E2" i="2"/>
  <c r="C24" i="2"/>
  <c r="F24" i="2" s="1"/>
  <c r="C4" i="2"/>
  <c r="F4" i="2" s="1"/>
  <c r="E4" i="2" l="1"/>
  <c r="E24" i="2"/>
</calcChain>
</file>

<file path=xl/sharedStrings.xml><?xml version="1.0" encoding="utf-8"?>
<sst xmlns="http://schemas.openxmlformats.org/spreadsheetml/2006/main" count="52" uniqueCount="45">
  <si>
    <t>项目名称</t>
    <phoneticPr fontId="1" type="noConversion"/>
  </si>
  <si>
    <t>功能描述</t>
    <phoneticPr fontId="1" type="noConversion"/>
  </si>
  <si>
    <t>计划工时</t>
    <phoneticPr fontId="1" type="noConversion"/>
  </si>
  <si>
    <t>实际完成进度</t>
    <phoneticPr fontId="1" type="noConversion"/>
  </si>
  <si>
    <t>3月份</t>
    <phoneticPr fontId="1" type="noConversion"/>
  </si>
  <si>
    <t>4月份</t>
    <phoneticPr fontId="1" type="noConversion"/>
  </si>
  <si>
    <t>派诺</t>
    <phoneticPr fontId="1" type="noConversion"/>
  </si>
  <si>
    <t>销售年度回款额报表</t>
    <phoneticPr fontId="1" type="noConversion"/>
  </si>
  <si>
    <t>自动核销功能</t>
    <phoneticPr fontId="1" type="noConversion"/>
  </si>
  <si>
    <t>派诺</t>
    <phoneticPr fontId="1" type="noConversion"/>
  </si>
  <si>
    <t>采购单页面</t>
    <phoneticPr fontId="1" type="noConversion"/>
  </si>
  <si>
    <t>发货单页面</t>
    <phoneticPr fontId="1" type="noConversion"/>
  </si>
  <si>
    <t>打印功能</t>
    <phoneticPr fontId="1" type="noConversion"/>
  </si>
  <si>
    <t>自动拉取采购单功能</t>
    <phoneticPr fontId="1" type="noConversion"/>
  </si>
  <si>
    <t>实际完成进度</t>
    <phoneticPr fontId="1" type="noConversion"/>
  </si>
  <si>
    <t>剩余进度</t>
    <phoneticPr fontId="1" type="noConversion"/>
  </si>
  <si>
    <t>百分比</t>
    <phoneticPr fontId="1" type="noConversion"/>
  </si>
  <si>
    <t>账号管理功能</t>
    <phoneticPr fontId="1" type="noConversion"/>
  </si>
  <si>
    <t>登录功能和密码找回</t>
    <phoneticPr fontId="1" type="noConversion"/>
  </si>
  <si>
    <t>账号管理功能和数据库表设计</t>
    <phoneticPr fontId="1" type="noConversion"/>
  </si>
  <si>
    <t>封装金蝶授权token</t>
    <phoneticPr fontId="1" type="noConversion"/>
  </si>
  <si>
    <t>封装金蝶获取采购订单和修改采购订单字段</t>
    <phoneticPr fontId="1" type="noConversion"/>
  </si>
  <si>
    <t>封装金蝶推送发货订单</t>
    <phoneticPr fontId="1" type="noConversion"/>
  </si>
  <si>
    <t>采购单页面--分页列表</t>
    <phoneticPr fontId="1" type="noConversion"/>
  </si>
  <si>
    <t>发货单页面--分页列表</t>
    <phoneticPr fontId="1" type="noConversion"/>
  </si>
  <si>
    <t>采购单数据库设计</t>
    <phoneticPr fontId="1" type="noConversion"/>
  </si>
  <si>
    <t>发货单数据库设计</t>
    <phoneticPr fontId="1" type="noConversion"/>
  </si>
  <si>
    <t>采购单页面--操作发货功能</t>
    <phoneticPr fontId="1" type="noConversion"/>
  </si>
  <si>
    <t>采购单页面--编辑并写金蝶发货时间的功能</t>
    <phoneticPr fontId="1" type="noConversion"/>
  </si>
  <si>
    <t>合计</t>
    <phoneticPr fontId="1" type="noConversion"/>
  </si>
  <si>
    <t>美塞斯</t>
    <phoneticPr fontId="1" type="noConversion"/>
  </si>
  <si>
    <t>美塞斯</t>
    <phoneticPr fontId="1" type="noConversion"/>
  </si>
  <si>
    <t>不同国家的打印字段功能</t>
    <phoneticPr fontId="1" type="noConversion"/>
  </si>
  <si>
    <t>采购单页面--详情和单据</t>
    <phoneticPr fontId="1" type="noConversion"/>
  </si>
  <si>
    <t>发货单页面--详情和单据</t>
    <phoneticPr fontId="1" type="noConversion"/>
  </si>
  <si>
    <t>自动拉取采购单功能和刷新供应商资料数据</t>
    <phoneticPr fontId="1" type="noConversion"/>
  </si>
  <si>
    <t>封装获取金蝶供应商资料的数据</t>
    <phoneticPr fontId="1" type="noConversion"/>
  </si>
  <si>
    <t>对接短信API和验证码功能</t>
    <phoneticPr fontId="1" type="noConversion"/>
  </si>
  <si>
    <t>登录功能和密码重置功能</t>
    <phoneticPr fontId="1" type="noConversion"/>
  </si>
  <si>
    <t>暂定不要短信功能</t>
    <phoneticPr fontId="1" type="noConversion"/>
  </si>
  <si>
    <t>上线</t>
    <phoneticPr fontId="1" type="noConversion"/>
  </si>
  <si>
    <t>测试版</t>
    <phoneticPr fontId="1" type="noConversion"/>
  </si>
  <si>
    <t>回款额报表</t>
    <phoneticPr fontId="1" type="noConversion"/>
  </si>
  <si>
    <t>核销功能</t>
    <phoneticPr fontId="1" type="noConversion"/>
  </si>
  <si>
    <t>应收款报表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</si>
</sst>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0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wrapText="1"/>
    </xf>
    <xf numFmtId="0" fontId="0" fillId="4" borderId="1" xfId="0" applyFill="1" applyBorder="1"/>
    <xf numFmtId="0" fontId="0" fillId="0" borderId="0" xfId="0" applyBorder="1" applyAlignment="1">
      <alignment horizontal="center" vertical="center"/>
    </xf>
    <xf numFmtId="0" fontId="0" fillId="5" borderId="0" xfId="0" applyFill="1"/>
    <xf numFmtId="0" fontId="0" fillId="3" borderId="0" xfId="0" applyFill="1"/>
    <xf numFmtId="0" fontId="0" fillId="6" borderId="1" xfId="0" applyFill="1" applyBorder="1"/>
    <xf numFmtId="0" fontId="0" fillId="2" borderId="1" xfId="0" applyFill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7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K21" sqref="K21"/>
    </sheetView>
  </sheetViews>
  <sheetFormatPr defaultRowHeight="13.5" x14ac:dyDescent="0.15"/>
  <cols>
    <col min="2" max="2" width="18.5" customWidth="1"/>
    <col min="3" max="3" width="12.625" customWidth="1"/>
    <col min="4" max="4" width="15.125" customWidth="1"/>
    <col min="10" max="10" width="11.25" customWidth="1"/>
  </cols>
  <sheetData>
    <row r="1" spans="1:61" x14ac:dyDescent="0.15">
      <c r="A1" s="12" t="s">
        <v>0</v>
      </c>
      <c r="B1" s="12" t="s">
        <v>1</v>
      </c>
      <c r="C1" s="11" t="s">
        <v>4</v>
      </c>
      <c r="D1" s="11"/>
      <c r="E1" s="11"/>
      <c r="F1" s="11"/>
      <c r="G1" s="11"/>
      <c r="H1" s="11"/>
      <c r="I1" s="11"/>
      <c r="J1" s="11"/>
      <c r="K1" s="14" t="s">
        <v>5</v>
      </c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  <c r="AF1" s="15"/>
      <c r="AG1" s="15"/>
      <c r="AH1" s="15"/>
      <c r="AI1" s="15"/>
      <c r="AJ1" s="15"/>
      <c r="AK1" s="15"/>
      <c r="AL1" s="15"/>
      <c r="AM1" s="15"/>
      <c r="AN1" s="15"/>
    </row>
    <row r="2" spans="1:61" x14ac:dyDescent="0.15">
      <c r="A2" s="13"/>
      <c r="B2" s="13"/>
      <c r="C2" s="1">
        <v>24</v>
      </c>
      <c r="D2" s="1">
        <v>25</v>
      </c>
      <c r="E2" s="1">
        <v>26</v>
      </c>
      <c r="F2" s="1">
        <v>27</v>
      </c>
      <c r="G2" s="1">
        <v>28</v>
      </c>
      <c r="H2" s="6">
        <v>29</v>
      </c>
      <c r="I2" s="6">
        <v>30</v>
      </c>
      <c r="J2" s="1">
        <v>31</v>
      </c>
      <c r="K2" s="1">
        <v>1</v>
      </c>
      <c r="L2" s="1">
        <v>2</v>
      </c>
      <c r="M2" s="10">
        <v>3</v>
      </c>
      <c r="N2" s="6">
        <v>4</v>
      </c>
      <c r="O2" s="6">
        <v>5</v>
      </c>
      <c r="P2" s="6">
        <v>6</v>
      </c>
      <c r="Q2" s="1">
        <v>7</v>
      </c>
      <c r="R2" s="1">
        <v>8</v>
      </c>
      <c r="S2" s="1">
        <v>9</v>
      </c>
      <c r="T2" s="1">
        <v>10</v>
      </c>
      <c r="U2" s="1">
        <v>11</v>
      </c>
      <c r="V2" s="6">
        <v>12</v>
      </c>
      <c r="W2" s="6">
        <v>13</v>
      </c>
      <c r="X2" s="1">
        <v>14</v>
      </c>
      <c r="Y2" s="1">
        <v>15</v>
      </c>
      <c r="Z2" s="1">
        <v>16</v>
      </c>
      <c r="AA2" s="1">
        <v>17</v>
      </c>
      <c r="AB2" s="1">
        <v>18</v>
      </c>
      <c r="AC2" s="6">
        <v>19</v>
      </c>
      <c r="AD2" s="6">
        <v>20</v>
      </c>
      <c r="AE2" s="1">
        <v>21</v>
      </c>
      <c r="AF2" s="1">
        <v>22</v>
      </c>
      <c r="AG2" s="1">
        <v>23</v>
      </c>
      <c r="AH2" s="1">
        <v>24</v>
      </c>
      <c r="AI2" s="1">
        <v>25</v>
      </c>
      <c r="AJ2" s="1">
        <v>26</v>
      </c>
      <c r="AK2" s="1">
        <v>27</v>
      </c>
      <c r="AL2" s="1">
        <v>28</v>
      </c>
      <c r="AM2" s="6">
        <v>29</v>
      </c>
      <c r="AN2" s="6">
        <v>30</v>
      </c>
      <c r="AO2" s="1">
        <v>1</v>
      </c>
      <c r="AP2" s="1">
        <v>2</v>
      </c>
      <c r="AQ2" s="1">
        <v>3</v>
      </c>
      <c r="AR2" s="1">
        <v>4</v>
      </c>
      <c r="AS2" s="1">
        <v>5</v>
      </c>
      <c r="AT2" s="1">
        <v>6</v>
      </c>
      <c r="AU2" s="1">
        <v>7</v>
      </c>
      <c r="AV2" s="1">
        <v>8</v>
      </c>
      <c r="AW2" s="1">
        <v>9</v>
      </c>
      <c r="AX2" s="1">
        <v>10</v>
      </c>
      <c r="AY2" s="1">
        <v>11</v>
      </c>
      <c r="AZ2" s="1">
        <v>12</v>
      </c>
      <c r="BA2" s="1">
        <v>13</v>
      </c>
      <c r="BB2" s="1">
        <v>14</v>
      </c>
      <c r="BC2" s="1">
        <v>15</v>
      </c>
      <c r="BD2" s="1">
        <v>16</v>
      </c>
      <c r="BE2" s="1">
        <v>17</v>
      </c>
      <c r="BF2" s="1">
        <v>18</v>
      </c>
      <c r="BG2" s="1">
        <v>19</v>
      </c>
      <c r="BH2" s="1">
        <v>20</v>
      </c>
      <c r="BI2" s="1">
        <v>21</v>
      </c>
    </row>
    <row r="3" spans="1:61" x14ac:dyDescent="0.15">
      <c r="A3" t="s">
        <v>9</v>
      </c>
      <c r="C3" s="8"/>
      <c r="D3" s="8"/>
      <c r="G3" s="8"/>
      <c r="J3" s="8" t="s">
        <v>42</v>
      </c>
      <c r="K3" s="8"/>
      <c r="Q3" s="8"/>
      <c r="S3" s="8"/>
      <c r="T3" s="8" t="s">
        <v>43</v>
      </c>
      <c r="V3" s="8" t="s">
        <v>44</v>
      </c>
    </row>
    <row r="4" spans="1:61" x14ac:dyDescent="0.15">
      <c r="A4" t="s">
        <v>30</v>
      </c>
      <c r="E4" s="9"/>
      <c r="F4" s="9"/>
      <c r="H4" s="9"/>
      <c r="L4" s="9"/>
      <c r="R4" s="9"/>
      <c r="U4" t="s">
        <v>41</v>
      </c>
      <c r="AL4" t="s">
        <v>40</v>
      </c>
    </row>
    <row r="8" spans="1:61" x14ac:dyDescent="0.15">
      <c r="C8" s="7" t="s">
        <v>2</v>
      </c>
      <c r="D8" s="7" t="s">
        <v>3</v>
      </c>
    </row>
    <row r="9" spans="1:61" x14ac:dyDescent="0.15">
      <c r="A9" t="s">
        <v>6</v>
      </c>
      <c r="B9" t="s">
        <v>7</v>
      </c>
      <c r="C9" s="7"/>
      <c r="D9" s="7"/>
    </row>
    <row r="10" spans="1:61" x14ac:dyDescent="0.15">
      <c r="B10" t="s">
        <v>8</v>
      </c>
    </row>
    <row r="12" spans="1:61" x14ac:dyDescent="0.15">
      <c r="A12" t="s">
        <v>31</v>
      </c>
      <c r="B12" t="s">
        <v>18</v>
      </c>
    </row>
    <row r="13" spans="1:61" x14ac:dyDescent="0.15">
      <c r="B13" t="s">
        <v>17</v>
      </c>
    </row>
    <row r="14" spans="1:61" x14ac:dyDescent="0.15">
      <c r="B14" t="s">
        <v>10</v>
      </c>
    </row>
    <row r="15" spans="1:61" x14ac:dyDescent="0.15">
      <c r="B15" t="s">
        <v>11</v>
      </c>
    </row>
    <row r="16" spans="1:61" x14ac:dyDescent="0.15">
      <c r="B16" t="s">
        <v>12</v>
      </c>
    </row>
    <row r="17" spans="2:2" x14ac:dyDescent="0.15">
      <c r="B17" t="s">
        <v>13</v>
      </c>
    </row>
  </sheetData>
  <mergeCells count="4">
    <mergeCell ref="C1:J1"/>
    <mergeCell ref="A1:A2"/>
    <mergeCell ref="B1:B2"/>
    <mergeCell ref="K1:AN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4"/>
  <sheetViews>
    <sheetView workbookViewId="0">
      <selection activeCell="G4" sqref="G4:G5"/>
    </sheetView>
  </sheetViews>
  <sheetFormatPr defaultRowHeight="13.5" x14ac:dyDescent="0.15"/>
  <cols>
    <col min="2" max="2" width="29.125" customWidth="1"/>
    <col min="4" max="4" width="18.875" customWidth="1"/>
    <col min="7" max="7" width="16.75" customWidth="1"/>
  </cols>
  <sheetData>
    <row r="1" spans="1:7" x14ac:dyDescent="0.15">
      <c r="A1" s="3" t="s">
        <v>0</v>
      </c>
      <c r="B1" s="3" t="s">
        <v>1</v>
      </c>
      <c r="C1" s="3" t="s">
        <v>2</v>
      </c>
      <c r="D1" s="3" t="s">
        <v>14</v>
      </c>
      <c r="E1" s="4" t="s">
        <v>15</v>
      </c>
      <c r="F1" s="4" t="s">
        <v>16</v>
      </c>
    </row>
    <row r="2" spans="1:7" x14ac:dyDescent="0.15">
      <c r="A2" t="s">
        <v>6</v>
      </c>
      <c r="B2" t="s">
        <v>7</v>
      </c>
      <c r="C2" s="2">
        <v>16</v>
      </c>
      <c r="D2" s="2">
        <v>8</v>
      </c>
      <c r="E2">
        <f>C2-D2</f>
        <v>8</v>
      </c>
      <c r="F2">
        <f>D2/C2*100</f>
        <v>50</v>
      </c>
    </row>
    <row r="3" spans="1:7" x14ac:dyDescent="0.15">
      <c r="B3" t="s">
        <v>8</v>
      </c>
      <c r="C3">
        <v>32</v>
      </c>
      <c r="E3">
        <f t="shared" ref="E3:E23" si="0">C3-D3</f>
        <v>32</v>
      </c>
      <c r="F3">
        <f t="shared" ref="F3:F23" si="1">D3/C3*100</f>
        <v>0</v>
      </c>
    </row>
    <row r="4" spans="1:7" x14ac:dyDescent="0.15">
      <c r="B4" t="s">
        <v>29</v>
      </c>
      <c r="C4">
        <f>SUM(C2:C3)</f>
        <v>48</v>
      </c>
      <c r="D4">
        <f>SUM(D2:D3)</f>
        <v>8</v>
      </c>
      <c r="E4">
        <f t="shared" si="0"/>
        <v>40</v>
      </c>
      <c r="F4">
        <f t="shared" si="1"/>
        <v>16.666666666666664</v>
      </c>
    </row>
    <row r="7" spans="1:7" x14ac:dyDescent="0.15">
      <c r="A7" t="s">
        <v>30</v>
      </c>
      <c r="B7" t="s">
        <v>19</v>
      </c>
      <c r="C7">
        <v>3</v>
      </c>
      <c r="D7">
        <v>1</v>
      </c>
      <c r="E7">
        <f t="shared" si="0"/>
        <v>2</v>
      </c>
      <c r="F7">
        <f t="shared" si="1"/>
        <v>33.333333333333329</v>
      </c>
    </row>
    <row r="8" spans="1:7" x14ac:dyDescent="0.15">
      <c r="B8" t="s">
        <v>37</v>
      </c>
      <c r="C8">
        <v>0</v>
      </c>
      <c r="E8">
        <f t="shared" ref="E8" si="2">C8-D8</f>
        <v>0</v>
      </c>
      <c r="F8" t="e">
        <f t="shared" ref="F8" si="3">D8/C8*100</f>
        <v>#DIV/0!</v>
      </c>
      <c r="G8" t="s">
        <v>39</v>
      </c>
    </row>
    <row r="9" spans="1:7" x14ac:dyDescent="0.15">
      <c r="B9" t="s">
        <v>38</v>
      </c>
      <c r="C9">
        <v>1</v>
      </c>
      <c r="D9">
        <v>0.5</v>
      </c>
      <c r="E9">
        <f t="shared" si="0"/>
        <v>0.5</v>
      </c>
      <c r="F9">
        <f t="shared" si="1"/>
        <v>50</v>
      </c>
    </row>
    <row r="10" spans="1:7" x14ac:dyDescent="0.15">
      <c r="B10" t="s">
        <v>20</v>
      </c>
      <c r="C10">
        <v>2</v>
      </c>
      <c r="D10">
        <v>1</v>
      </c>
      <c r="E10">
        <f t="shared" si="0"/>
        <v>1</v>
      </c>
      <c r="F10">
        <f t="shared" si="1"/>
        <v>50</v>
      </c>
    </row>
    <row r="11" spans="1:7" ht="27" x14ac:dyDescent="0.15">
      <c r="B11" s="5" t="s">
        <v>21</v>
      </c>
      <c r="C11">
        <v>2</v>
      </c>
      <c r="D11">
        <v>1</v>
      </c>
      <c r="E11">
        <f t="shared" si="0"/>
        <v>1</v>
      </c>
      <c r="F11">
        <f t="shared" si="1"/>
        <v>50</v>
      </c>
    </row>
    <row r="12" spans="1:7" x14ac:dyDescent="0.15">
      <c r="B12" t="s">
        <v>36</v>
      </c>
      <c r="C12">
        <v>1</v>
      </c>
      <c r="D12">
        <v>0.8</v>
      </c>
      <c r="E12">
        <f t="shared" ref="E12" si="4">C12-D12</f>
        <v>0.19999999999999996</v>
      </c>
      <c r="F12">
        <f t="shared" ref="F12" si="5">D12/C12*100</f>
        <v>80</v>
      </c>
    </row>
    <row r="13" spans="1:7" x14ac:dyDescent="0.15">
      <c r="B13" t="s">
        <v>22</v>
      </c>
      <c r="C13">
        <v>2</v>
      </c>
      <c r="E13">
        <f t="shared" si="0"/>
        <v>2</v>
      </c>
      <c r="F13">
        <f t="shared" si="1"/>
        <v>0</v>
      </c>
    </row>
    <row r="14" spans="1:7" x14ac:dyDescent="0.15">
      <c r="B14" t="s">
        <v>25</v>
      </c>
      <c r="C14">
        <v>1</v>
      </c>
      <c r="D14">
        <v>0.5</v>
      </c>
      <c r="E14">
        <f t="shared" si="0"/>
        <v>0.5</v>
      </c>
      <c r="F14">
        <f t="shared" si="1"/>
        <v>50</v>
      </c>
    </row>
    <row r="15" spans="1:7" x14ac:dyDescent="0.15">
      <c r="B15" t="s">
        <v>23</v>
      </c>
      <c r="C15">
        <v>1</v>
      </c>
      <c r="D15">
        <v>1</v>
      </c>
      <c r="E15">
        <f t="shared" si="0"/>
        <v>0</v>
      </c>
      <c r="F15">
        <f t="shared" si="1"/>
        <v>100</v>
      </c>
    </row>
    <row r="16" spans="1:7" x14ac:dyDescent="0.15">
      <c r="B16" t="s">
        <v>33</v>
      </c>
      <c r="C16">
        <v>2</v>
      </c>
      <c r="D16">
        <v>1.5</v>
      </c>
      <c r="E16">
        <f t="shared" si="0"/>
        <v>0.5</v>
      </c>
      <c r="F16">
        <f t="shared" si="1"/>
        <v>75</v>
      </c>
    </row>
    <row r="17" spans="2:6" ht="27" x14ac:dyDescent="0.15">
      <c r="B17" s="5" t="s">
        <v>28</v>
      </c>
      <c r="C17">
        <v>1.5</v>
      </c>
      <c r="D17">
        <v>0.5</v>
      </c>
      <c r="E17">
        <f t="shared" si="0"/>
        <v>1</v>
      </c>
      <c r="F17">
        <f t="shared" si="1"/>
        <v>33.333333333333329</v>
      </c>
    </row>
    <row r="18" spans="2:6" x14ac:dyDescent="0.15">
      <c r="B18" t="s">
        <v>27</v>
      </c>
      <c r="C18">
        <v>2</v>
      </c>
      <c r="D18">
        <v>1.5</v>
      </c>
      <c r="E18">
        <f t="shared" si="0"/>
        <v>0.5</v>
      </c>
      <c r="F18">
        <f t="shared" si="1"/>
        <v>75</v>
      </c>
    </row>
    <row r="19" spans="2:6" x14ac:dyDescent="0.15">
      <c r="B19" t="s">
        <v>26</v>
      </c>
      <c r="C19">
        <v>1.5</v>
      </c>
      <c r="D19">
        <v>1</v>
      </c>
      <c r="E19">
        <f t="shared" si="0"/>
        <v>0.5</v>
      </c>
      <c r="F19">
        <f t="shared" si="1"/>
        <v>66.666666666666657</v>
      </c>
    </row>
    <row r="20" spans="2:6" x14ac:dyDescent="0.15">
      <c r="B20" t="s">
        <v>24</v>
      </c>
      <c r="C20">
        <v>1</v>
      </c>
      <c r="D20">
        <v>0.5</v>
      </c>
      <c r="E20">
        <f t="shared" si="0"/>
        <v>0.5</v>
      </c>
      <c r="F20">
        <f t="shared" si="1"/>
        <v>50</v>
      </c>
    </row>
    <row r="21" spans="2:6" x14ac:dyDescent="0.15">
      <c r="B21" t="s">
        <v>34</v>
      </c>
      <c r="C21">
        <v>2</v>
      </c>
      <c r="D21">
        <v>0</v>
      </c>
      <c r="E21">
        <f t="shared" si="0"/>
        <v>2</v>
      </c>
      <c r="F21">
        <f t="shared" si="1"/>
        <v>0</v>
      </c>
    </row>
    <row r="22" spans="2:6" x14ac:dyDescent="0.15">
      <c r="B22" t="s">
        <v>32</v>
      </c>
      <c r="C22">
        <v>3</v>
      </c>
      <c r="D22">
        <v>0</v>
      </c>
      <c r="E22">
        <f t="shared" si="0"/>
        <v>3</v>
      </c>
      <c r="F22">
        <f t="shared" si="1"/>
        <v>0</v>
      </c>
    </row>
    <row r="23" spans="2:6" ht="27" x14ac:dyDescent="0.15">
      <c r="B23" s="5" t="s">
        <v>35</v>
      </c>
      <c r="C23">
        <v>8</v>
      </c>
      <c r="D23">
        <v>2</v>
      </c>
      <c r="E23">
        <f t="shared" si="0"/>
        <v>6</v>
      </c>
      <c r="F23">
        <f t="shared" si="1"/>
        <v>25</v>
      </c>
    </row>
    <row r="24" spans="2:6" x14ac:dyDescent="0.15">
      <c r="C24">
        <f>SUM(C7:C23)</f>
        <v>34</v>
      </c>
      <c r="D24">
        <f>SUM(D7:D23)</f>
        <v>12.8</v>
      </c>
      <c r="E24">
        <f>C24-D24</f>
        <v>21.2</v>
      </c>
      <c r="F24">
        <f>D24/C24*100</f>
        <v>37.647058823529413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2025-03-31T08:27:32Z</dcterms:modified>
</cp:coreProperties>
</file>